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<sst xmlns="http://schemas.openxmlformats.org/spreadsheetml/2006/main" count="183" uniqueCount="102">
  <si>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</si>
  <si>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</si>
  <si>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</si>
  <si>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</si>
  <si>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</si>
  <si>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</si>
  <si>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>- Приложение №2 к приказу от 18.04.2011 №18 Региональной службы по тарифам «Индексы к элементам прямых затрат  по видам строительно-монтажных работ к уровню цен, предусмотренным сметно-нормативной базой 2001 года. (Раздел 68. "Благоустройство")</t>
  </si>
  <si>
    <t>Локальная смета</t>
  </si>
  <si>
    <t>Отсыпка и грейдирование грунтовых дорог 18 мкр в г. Югорске</t>
  </si>
  <si>
    <t>Сметная  стоимость в текущих ценах с НДС 18%</t>
  </si>
  <si>
    <t>руб.</t>
  </si>
  <si>
    <t>Основание: Дефектный акт</t>
  </si>
  <si>
    <t>Норм. трудоемкость</t>
  </si>
  <si>
    <t>чел/час</t>
  </si>
  <si>
    <t>Составлена в ценах на 2001 г.</t>
  </si>
  <si>
    <t>Сметная  зар.  плата</t>
  </si>
  <si>
    <t>тыс.руб.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</si>
  <si>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</si>
  <si>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</si>
  <si>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</si>
  <si>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</si>
  <si>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</si>
  <si>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</si>
  <si>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</si>
  <si>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</si>
  <si>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</si>
  <si>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</si>
  <si>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</si>
  <si>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</si>
  <si>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</si>
  <si>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</si>
  <si>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</si>
  <si>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</si>
  <si>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</si>
  <si>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</si>
  <si>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</si>
  <si>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</si>
  <si>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</si>
  <si>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</si>
  <si>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</si>
  <si>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</si>
  <si>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</si>
  <si>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</si>
  <si>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</si>
  <si>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</si>
  <si>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</si>
  <si>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</si>
  <si>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</si>
  <si>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</si>
  <si>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</si>
  <si>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</si>
  <si>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</si>
  <si>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</si>
  <si>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</si>
  <si>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</si>
  <si>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</si>
  <si>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</si>
  <si>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</si>
  <si>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</si>
  <si>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</si>
  <si>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</si>
  <si>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</si>
  <si>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</si>
  <si>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Отсыпка дорог</t>
  </si>
  <si>
    <t xml:space="preserve">    1</t>
  </si>
  <si>
    <t>Калькуляция</t>
  </si>
  <si>
    <t>Стоимость привозного песка ООО "Югорскэнергогаз"
СМ=144.58/4.15</t>
  </si>
  <si>
    <t>2083
 [м3]</t>
  </si>
  <si>
    <t xml:space="preserve">    2</t>
  </si>
  <si>
    <t>ФССЦп     
310-3-007-1</t>
  </si>
  <si>
    <t>Перевозка грузов автомобилями-самосвалами грузоподъемностью 10 т работающих вне карьера (код 400052). Расстояние перевозки, км 7. Нормативное время пробега, час. 0,788. 1 класс груза
V=2083*1.6</t>
  </si>
  <si>
    <t>3332.8
 [т]</t>
  </si>
  <si>
    <t xml:space="preserve">    3</t>
  </si>
  <si>
    <t>ФССЦп     
311-01-142-1</t>
  </si>
  <si>
    <t>Песок. Погрузка
V=2083*1.6
НР=100%,СП=60%</t>
  </si>
  <si>
    <t xml:space="preserve">           2,26
           0,24</t>
  </si>
  <si>
    <t xml:space="preserve">         7 532,13
           799,87</t>
  </si>
  <si>
    <t xml:space="preserve">    4</t>
  </si>
  <si>
    <t>01-01-036-03</t>
  </si>
  <si>
    <t>Планировка площадей бульдозерами мощностью 132 кВт (180 л.с.)
V=7780/1000
НР=100%,СП=50%</t>
  </si>
  <si>
    <t>7.78
 [1000 м2]</t>
  </si>
  <si>
    <t xml:space="preserve">          60,86
           8,22</t>
  </si>
  <si>
    <t xml:space="preserve">           473,49
            63,95</t>
  </si>
  <si>
    <t xml:space="preserve">               
           0,19</t>
  </si>
  <si>
    <t xml:space="preserve">               
           1,48</t>
  </si>
  <si>
    <t>Итого по разделу</t>
  </si>
  <si>
    <t xml:space="preserve">         8 005,62
           863,82</t>
  </si>
  <si>
    <t>Накладные расходы [Н43=100% по поз.2-4]</t>
  </si>
  <si>
    <t>Итого с учетом накладных расходов</t>
  </si>
  <si>
    <t>Сметная прибыль [Н49=60% по поз.2-3, Н49=50% по поз.4]</t>
  </si>
  <si>
    <t>Всего по разделу</t>
  </si>
  <si>
    <t>Итого</t>
  </si>
  <si>
    <t>Накладные расходы</t>
  </si>
  <si>
    <t>Сметная прибыль</t>
  </si>
  <si>
    <t>В том числе, строительные работы (ремонтно-строительные)</t>
  </si>
  <si>
    <t>Нормативная трудоемкость</t>
  </si>
  <si>
    <t>Сметная зарплата</t>
  </si>
  <si>
    <t>Итого по главам 1-7</t>
  </si>
  <si>
    <t>Протокол</t>
  </si>
  <si>
    <t>Индекс СМР 3.9252721</t>
  </si>
  <si>
    <t>Средства на покрытие затрат по уплате НДС 18%</t>
  </si>
  <si>
    <t>Всего в текущих ценах с НДС 18%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</si>
</sst>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0.000"/>
  </numFmts>
  <fonts count="7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24">
      <selection activeCell="A9" sqref="A9:M9"/>
    </sheetView>
  </sheetViews>
  <sheetFormatPr defaultColWidth="9.33203125" defaultRowHeight="11.25"/>
  <cols>
    <col min="1" max="1" width="6.5" style="1" customWidth="1"/>
    <col min="2" max="2" width="13.832031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13" s="2" customFormat="1" ht="18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11.2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1.25" customHeight="1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1.25" customHeight="1">
      <c r="A4" s="5" t="s">
        <v>3</v>
      </c>
      <c r="B4" s="6"/>
      <c r="C4" s="6"/>
      <c r="D4" s="1"/>
      <c r="E4" s="1"/>
      <c r="F4" s="1"/>
      <c r="G4" s="1"/>
      <c r="H4" s="1"/>
      <c r="I4" s="1"/>
      <c r="J4" s="1"/>
      <c r="K4" s="42"/>
      <c r="L4" s="42"/>
      <c r="M4" s="42"/>
    </row>
    <row r="5" spans="1:13" s="2" customFormat="1" ht="11.25" customHeight="1">
      <c r="A5" s="5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11.25" customHeight="1">
      <c r="A6" s="4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2" customFormat="1" ht="25.5" customHeight="1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1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1.2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1.25" customHeight="1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0:13" ht="11.25" customHeight="1">
      <c r="J11" s="9" t="s">
        <v>9</v>
      </c>
      <c r="L11" s="10">
        <v>500000</v>
      </c>
      <c r="M11" s="11" t="s">
        <v>10</v>
      </c>
    </row>
    <row r="12" spans="1:13" ht="11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8" t="s">
        <v>12</v>
      </c>
      <c r="J12" s="48"/>
      <c r="L12" s="12">
        <v>1.48</v>
      </c>
      <c r="M12" s="2" t="s">
        <v>13</v>
      </c>
    </row>
    <row r="13" spans="1:13" ht="11.25">
      <c r="A13" s="1" t="s">
        <v>14</v>
      </c>
      <c r="I13" s="49" t="s">
        <v>15</v>
      </c>
      <c r="J13" s="49"/>
      <c r="L13" s="13">
        <v>0.864</v>
      </c>
      <c r="M13" s="1" t="s">
        <v>16</v>
      </c>
    </row>
    <row r="14" spans="1:13" ht="11.25" customHeight="1">
      <c r="A14" s="14"/>
      <c r="B14" s="15"/>
      <c r="C14" s="16" t="s">
        <v>17</v>
      </c>
      <c r="D14" s="15"/>
      <c r="E14" s="50" t="s">
        <v>18</v>
      </c>
      <c r="F14" s="50"/>
      <c r="G14" s="50"/>
      <c r="H14" s="50" t="s">
        <v>19</v>
      </c>
      <c r="I14" s="50"/>
      <c r="J14" s="50"/>
      <c r="K14" s="50"/>
      <c r="L14" s="51" t="s">
        <v>20</v>
      </c>
      <c r="M14" s="51"/>
    </row>
    <row r="15" spans="1:13" ht="11.25">
      <c r="A15" s="18" t="s">
        <v>21</v>
      </c>
      <c r="B15" s="19" t="s">
        <v>22</v>
      </c>
      <c r="C15" s="19" t="s">
        <v>23</v>
      </c>
      <c r="D15" s="19" t="s">
        <v>24</v>
      </c>
      <c r="E15" s="20" t="s">
        <v>25</v>
      </c>
      <c r="F15" s="19" t="s">
        <v>26</v>
      </c>
      <c r="G15" s="21"/>
      <c r="H15" s="21"/>
      <c r="I15" s="19" t="s">
        <v>27</v>
      </c>
      <c r="J15" s="19" t="s">
        <v>26</v>
      </c>
      <c r="K15" s="21"/>
      <c r="L15" s="52" t="s">
        <v>28</v>
      </c>
      <c r="M15" s="52"/>
    </row>
    <row r="16" spans="1:13" ht="11.25">
      <c r="A16" s="22"/>
      <c r="B16" s="19" t="s">
        <v>29</v>
      </c>
      <c r="C16" s="19" t="s">
        <v>30</v>
      </c>
      <c r="D16" s="20"/>
      <c r="E16" s="20"/>
      <c r="F16" s="20" t="s">
        <v>31</v>
      </c>
      <c r="G16" s="23" t="s">
        <v>32</v>
      </c>
      <c r="H16" s="21"/>
      <c r="I16" s="19" t="s">
        <v>33</v>
      </c>
      <c r="J16" s="20" t="s">
        <v>31</v>
      </c>
      <c r="K16" s="23" t="s">
        <v>32</v>
      </c>
      <c r="L16" s="52" t="s">
        <v>34</v>
      </c>
      <c r="M16" s="52"/>
    </row>
    <row r="17" spans="1:13" ht="11.25">
      <c r="A17" s="18" t="s">
        <v>35</v>
      </c>
      <c r="B17" s="19" t="s">
        <v>36</v>
      </c>
      <c r="C17" s="19"/>
      <c r="D17" s="19"/>
      <c r="E17" s="21" t="s">
        <v>37</v>
      </c>
      <c r="F17" s="19" t="s">
        <v>38</v>
      </c>
      <c r="G17" s="24" t="s">
        <v>39</v>
      </c>
      <c r="H17" s="19" t="s">
        <v>25</v>
      </c>
      <c r="I17" s="19" t="s">
        <v>40</v>
      </c>
      <c r="J17" s="19" t="s">
        <v>38</v>
      </c>
      <c r="K17" s="24" t="s">
        <v>39</v>
      </c>
      <c r="L17" s="53" t="s">
        <v>41</v>
      </c>
      <c r="M17" s="53"/>
    </row>
    <row r="18" spans="1:13" ht="11.25">
      <c r="A18" s="22"/>
      <c r="B18" s="21"/>
      <c r="C18" s="21"/>
      <c r="D18" s="24" t="s">
        <v>42</v>
      </c>
      <c r="E18" s="19" t="s">
        <v>43</v>
      </c>
      <c r="F18" s="19" t="s">
        <v>43</v>
      </c>
      <c r="G18" s="24" t="s">
        <v>44</v>
      </c>
      <c r="H18" s="21"/>
      <c r="I18" s="19" t="s">
        <v>45</v>
      </c>
      <c r="J18" s="19" t="s">
        <v>43</v>
      </c>
      <c r="K18" s="24" t="s">
        <v>44</v>
      </c>
      <c r="L18" s="53" t="s">
        <v>46</v>
      </c>
      <c r="M18" s="53"/>
    </row>
    <row r="19" spans="1:13" ht="11.25">
      <c r="A19" s="25"/>
      <c r="B19" s="26"/>
      <c r="C19" s="26"/>
      <c r="D19" s="26"/>
      <c r="E19" s="20" t="s">
        <v>47</v>
      </c>
      <c r="F19" s="20" t="s">
        <v>47</v>
      </c>
      <c r="G19" s="26"/>
      <c r="H19" s="21"/>
      <c r="I19" s="26"/>
      <c r="J19" s="20" t="s">
        <v>45</v>
      </c>
      <c r="K19" s="21"/>
      <c r="L19" s="20" t="s">
        <v>48</v>
      </c>
      <c r="M19" s="20" t="s">
        <v>49</v>
      </c>
    </row>
    <row r="20" spans="1:13" ht="11.25" customHeight="1">
      <c r="A20" s="27" t="s">
        <v>50</v>
      </c>
      <c r="B20" s="17" t="s">
        <v>51</v>
      </c>
      <c r="C20" s="28" t="s">
        <v>52</v>
      </c>
      <c r="D20" s="27" t="s">
        <v>53</v>
      </c>
      <c r="E20" s="17" t="s">
        <v>54</v>
      </c>
      <c r="F20" s="17" t="s">
        <v>55</v>
      </c>
      <c r="G20" s="29" t="s">
        <v>56</v>
      </c>
      <c r="H20" s="17" t="s">
        <v>57</v>
      </c>
      <c r="I20" s="17" t="s">
        <v>58</v>
      </c>
      <c r="J20" s="17" t="s">
        <v>59</v>
      </c>
      <c r="K20" s="30" t="s">
        <v>60</v>
      </c>
      <c r="L20" s="17" t="s">
        <v>61</v>
      </c>
      <c r="M20" s="30" t="s">
        <v>62</v>
      </c>
    </row>
    <row r="22" spans="3:12" ht="11.25">
      <c r="C22" s="54" t="s">
        <v>63</v>
      </c>
      <c r="D22" s="54"/>
      <c r="E22" s="54"/>
      <c r="F22" s="54"/>
      <c r="G22" s="54"/>
      <c r="H22" s="54"/>
      <c r="I22" s="54"/>
      <c r="J22" s="54"/>
      <c r="K22" s="54"/>
      <c r="L22" s="54"/>
    </row>
    <row r="23" spans="1:13" ht="33.75">
      <c r="A23" s="31" t="s">
        <v>64</v>
      </c>
      <c r="B23" s="32" t="s">
        <v>65</v>
      </c>
      <c r="C23" s="33" t="s">
        <v>66</v>
      </c>
      <c r="D23" s="34" t="s">
        <v>67</v>
      </c>
      <c r="E23" s="35">
        <v>34.84</v>
      </c>
      <c r="F23" s="9" t="s">
        <v>17</v>
      </c>
      <c r="G23" s="35">
        <v>34.84</v>
      </c>
      <c r="H23" s="36">
        <v>72571.72</v>
      </c>
      <c r="I23" s="9" t="s">
        <v>17</v>
      </c>
      <c r="J23" s="9" t="s">
        <v>17</v>
      </c>
      <c r="K23" s="36">
        <v>72571.72</v>
      </c>
      <c r="L23" s="9" t="s">
        <v>17</v>
      </c>
      <c r="M23" s="9" t="s">
        <v>17</v>
      </c>
    </row>
    <row r="25" spans="1:13" ht="101.25">
      <c r="A25" s="31" t="s">
        <v>68</v>
      </c>
      <c r="B25" s="32" t="s">
        <v>69</v>
      </c>
      <c r="C25" s="33" t="s">
        <v>70</v>
      </c>
      <c r="D25" s="34" t="s">
        <v>71</v>
      </c>
      <c r="E25" s="35">
        <v>7.8</v>
      </c>
      <c r="F25" s="9" t="s">
        <v>17</v>
      </c>
      <c r="G25" s="9" t="s">
        <v>17</v>
      </c>
      <c r="H25" s="36">
        <v>25995.84</v>
      </c>
      <c r="I25" s="9" t="s">
        <v>17</v>
      </c>
      <c r="J25" s="9" t="s">
        <v>17</v>
      </c>
      <c r="K25" s="9" t="s">
        <v>17</v>
      </c>
      <c r="L25" s="9" t="s">
        <v>17</v>
      </c>
      <c r="M25" s="9" t="s">
        <v>17</v>
      </c>
    </row>
    <row r="27" spans="1:13" ht="33.75">
      <c r="A27" s="31" t="s">
        <v>72</v>
      </c>
      <c r="B27" s="32" t="s">
        <v>73</v>
      </c>
      <c r="C27" s="33" t="s">
        <v>74</v>
      </c>
      <c r="D27" s="34" t="s">
        <v>71</v>
      </c>
      <c r="E27" s="35">
        <v>2.26</v>
      </c>
      <c r="F27" s="37" t="s">
        <v>75</v>
      </c>
      <c r="G27" s="9" t="s">
        <v>17</v>
      </c>
      <c r="H27" s="36">
        <v>7532.13</v>
      </c>
      <c r="I27" s="9" t="s">
        <v>17</v>
      </c>
      <c r="J27" s="37" t="s">
        <v>76</v>
      </c>
      <c r="K27" s="9" t="s">
        <v>17</v>
      </c>
      <c r="L27" s="9" t="s">
        <v>17</v>
      </c>
      <c r="M27" s="9" t="s">
        <v>17</v>
      </c>
    </row>
    <row r="29" spans="1:13" ht="56.25">
      <c r="A29" s="31" t="s">
        <v>77</v>
      </c>
      <c r="B29" s="32" t="s">
        <v>78</v>
      </c>
      <c r="C29" s="33" t="s">
        <v>79</v>
      </c>
      <c r="D29" s="34" t="s">
        <v>80</v>
      </c>
      <c r="E29" s="35">
        <v>60.86</v>
      </c>
      <c r="F29" s="37" t="s">
        <v>81</v>
      </c>
      <c r="G29" s="9" t="s">
        <v>17</v>
      </c>
      <c r="H29" s="35">
        <v>473.49</v>
      </c>
      <c r="I29" s="9" t="s">
        <v>17</v>
      </c>
      <c r="J29" s="37" t="s">
        <v>82</v>
      </c>
      <c r="K29" s="9" t="s">
        <v>17</v>
      </c>
      <c r="L29" s="37" t="s">
        <v>83</v>
      </c>
      <c r="M29" s="37" t="s">
        <v>84</v>
      </c>
    </row>
    <row r="32" spans="2:13" ht="21.75" customHeight="1">
      <c r="B32" s="55" t="s">
        <v>85</v>
      </c>
      <c r="C32" s="55"/>
      <c r="H32" s="36">
        <v>106573.18</v>
      </c>
      <c r="I32" s="9" t="s">
        <v>17</v>
      </c>
      <c r="J32" s="37" t="s">
        <v>86</v>
      </c>
      <c r="K32" s="36">
        <v>72571.72</v>
      </c>
      <c r="M32" s="37" t="s">
        <v>84</v>
      </c>
    </row>
    <row r="33" spans="2:13" ht="11.25">
      <c r="B33" s="32"/>
      <c r="C33" s="32"/>
      <c r="F33" s="38"/>
      <c r="J33" s="9"/>
      <c r="M33" s="9"/>
    </row>
    <row r="34" spans="2:13" ht="11.25" customHeight="1">
      <c r="B34" s="55" t="s">
        <v>87</v>
      </c>
      <c r="C34" s="55"/>
      <c r="H34" s="35">
        <v>863.82</v>
      </c>
      <c r="I34" s="9" t="s">
        <v>17</v>
      </c>
      <c r="J34" s="9" t="s">
        <v>17</v>
      </c>
      <c r="K34" s="9" t="s">
        <v>17</v>
      </c>
      <c r="M34" s="9" t="s">
        <v>17</v>
      </c>
    </row>
    <row r="35" spans="2:13" ht="11.25">
      <c r="B35" s="32"/>
      <c r="C35" s="32"/>
      <c r="F35" s="38"/>
      <c r="J35" s="9"/>
      <c r="M35" s="9"/>
    </row>
    <row r="36" spans="2:13" ht="21.75" customHeight="1">
      <c r="B36" s="55" t="s">
        <v>88</v>
      </c>
      <c r="C36" s="55"/>
      <c r="H36" s="36">
        <v>107437</v>
      </c>
      <c r="I36" s="9" t="s">
        <v>17</v>
      </c>
      <c r="J36" s="37" t="s">
        <v>86</v>
      </c>
      <c r="K36" s="36">
        <v>72571.72</v>
      </c>
      <c r="M36" s="37" t="s">
        <v>84</v>
      </c>
    </row>
    <row r="37" spans="2:13" ht="11.25">
      <c r="B37" s="32"/>
      <c r="C37" s="32"/>
      <c r="F37" s="38"/>
      <c r="J37" s="9"/>
      <c r="M37" s="9"/>
    </row>
    <row r="38" spans="2:13" ht="21.75" customHeight="1">
      <c r="B38" s="55" t="s">
        <v>89</v>
      </c>
      <c r="C38" s="55"/>
      <c r="H38" s="35">
        <v>511.9</v>
      </c>
      <c r="I38" s="9" t="s">
        <v>17</v>
      </c>
      <c r="J38" s="9" t="s">
        <v>17</v>
      </c>
      <c r="K38" s="9" t="s">
        <v>17</v>
      </c>
      <c r="M38" s="9" t="s">
        <v>17</v>
      </c>
    </row>
    <row r="39" spans="2:13" ht="11.25">
      <c r="B39" s="32"/>
      <c r="C39" s="32"/>
      <c r="F39" s="38"/>
      <c r="J39" s="9"/>
      <c r="M39" s="9"/>
    </row>
    <row r="40" spans="2:13" ht="21.75" customHeight="1">
      <c r="B40" s="55" t="s">
        <v>90</v>
      </c>
      <c r="C40" s="55"/>
      <c r="H40" s="36">
        <v>107948.9</v>
      </c>
      <c r="I40" s="9" t="s">
        <v>17</v>
      </c>
      <c r="J40" s="37" t="s">
        <v>86</v>
      </c>
      <c r="K40" s="36">
        <v>72571.72</v>
      </c>
      <c r="M40" s="37" t="s">
        <v>84</v>
      </c>
    </row>
    <row r="41" spans="2:13" ht="11.25">
      <c r="B41" s="32"/>
      <c r="C41" s="32"/>
      <c r="F41" s="38"/>
      <c r="J41" s="9"/>
      <c r="M41" s="9"/>
    </row>
    <row r="42" spans="1:13" ht="11.25">
      <c r="A42" s="8"/>
      <c r="B42" s="56"/>
      <c r="C42" s="56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21.75" customHeight="1">
      <c r="B43" s="55" t="s">
        <v>91</v>
      </c>
      <c r="C43" s="55"/>
      <c r="H43" s="36">
        <v>106573.18</v>
      </c>
      <c r="I43" s="9" t="s">
        <v>17</v>
      </c>
      <c r="J43" s="37" t="s">
        <v>86</v>
      </c>
      <c r="K43" s="36">
        <v>72571.72</v>
      </c>
      <c r="M43" s="37" t="s">
        <v>84</v>
      </c>
    </row>
    <row r="44" spans="6:13" ht="11.25">
      <c r="F44" s="38"/>
      <c r="J44" s="9"/>
      <c r="M44" s="9"/>
    </row>
    <row r="45" spans="2:13" ht="11.25" customHeight="1">
      <c r="B45" s="55" t="s">
        <v>92</v>
      </c>
      <c r="C45" s="55"/>
      <c r="H45" s="35">
        <v>863.82</v>
      </c>
      <c r="I45" s="9" t="s">
        <v>17</v>
      </c>
      <c r="J45" s="9" t="s">
        <v>17</v>
      </c>
      <c r="K45" s="9" t="s">
        <v>17</v>
      </c>
      <c r="M45" s="9" t="s">
        <v>17</v>
      </c>
    </row>
    <row r="46" spans="6:13" ht="11.25">
      <c r="F46" s="38"/>
      <c r="J46" s="9"/>
      <c r="M46" s="9"/>
    </row>
    <row r="47" spans="2:13" ht="11.25" customHeight="1">
      <c r="B47" s="55" t="s">
        <v>93</v>
      </c>
      <c r="C47" s="55"/>
      <c r="H47" s="35">
        <v>511.9</v>
      </c>
      <c r="I47" s="9" t="s">
        <v>17</v>
      </c>
      <c r="J47" s="9" t="s">
        <v>17</v>
      </c>
      <c r="K47" s="9" t="s">
        <v>17</v>
      </c>
      <c r="M47" s="9" t="s">
        <v>17</v>
      </c>
    </row>
    <row r="48" spans="6:13" ht="11.25">
      <c r="F48" s="38"/>
      <c r="J48" s="9"/>
      <c r="M48" s="9"/>
    </row>
    <row r="49" spans="2:13" ht="21.75" customHeight="1">
      <c r="B49" s="55" t="s">
        <v>25</v>
      </c>
      <c r="C49" s="55"/>
      <c r="H49" s="36">
        <v>107948.9</v>
      </c>
      <c r="I49" s="9" t="s">
        <v>17</v>
      </c>
      <c r="J49" s="37" t="s">
        <v>86</v>
      </c>
      <c r="K49" s="36">
        <v>72571.72</v>
      </c>
      <c r="M49" s="37" t="s">
        <v>84</v>
      </c>
    </row>
    <row r="50" spans="6:13" ht="11.25">
      <c r="F50" s="38"/>
      <c r="J50" s="9"/>
      <c r="M50" s="9"/>
    </row>
    <row r="51" spans="2:13" ht="21.75" customHeight="1">
      <c r="B51" s="55" t="s">
        <v>94</v>
      </c>
      <c r="C51" s="55"/>
      <c r="H51" s="36">
        <v>107948.9</v>
      </c>
      <c r="I51" s="9" t="s">
        <v>17</v>
      </c>
      <c r="J51" s="37" t="s">
        <v>86</v>
      </c>
      <c r="K51" s="36">
        <v>72571.72</v>
      </c>
      <c r="M51" s="37" t="s">
        <v>84</v>
      </c>
    </row>
    <row r="52" spans="6:13" ht="11.25">
      <c r="F52" s="38"/>
      <c r="J52" s="9"/>
      <c r="M52" s="9"/>
    </row>
    <row r="53" spans="2:13" ht="11.25" customHeight="1">
      <c r="B53" s="55" t="s">
        <v>95</v>
      </c>
      <c r="C53" s="55"/>
      <c r="H53" s="9" t="s">
        <v>17</v>
      </c>
      <c r="I53" s="9" t="s">
        <v>17</v>
      </c>
      <c r="J53" s="9" t="s">
        <v>17</v>
      </c>
      <c r="K53" s="9" t="s">
        <v>17</v>
      </c>
      <c r="M53" s="35">
        <v>1.48</v>
      </c>
    </row>
    <row r="54" spans="6:13" ht="11.25">
      <c r="F54" s="38"/>
      <c r="J54" s="9"/>
      <c r="M54" s="9"/>
    </row>
    <row r="55" spans="2:13" ht="11.25" customHeight="1">
      <c r="B55" s="55" t="s">
        <v>96</v>
      </c>
      <c r="C55" s="55"/>
      <c r="H55" s="9" t="s">
        <v>17</v>
      </c>
      <c r="I55" s="35">
        <v>863.82</v>
      </c>
      <c r="J55" s="9" t="s">
        <v>17</v>
      </c>
      <c r="K55" s="9" t="s">
        <v>17</v>
      </c>
      <c r="M55" s="9" t="s">
        <v>17</v>
      </c>
    </row>
    <row r="56" spans="6:13" ht="11.25">
      <c r="F56" s="38"/>
      <c r="J56" s="9"/>
      <c r="M56" s="9"/>
    </row>
    <row r="57" spans="2:13" ht="11.25" customHeight="1">
      <c r="B57" s="57" t="s">
        <v>97</v>
      </c>
      <c r="C57" s="57"/>
      <c r="D57" s="57"/>
      <c r="E57" s="57"/>
      <c r="F57" s="57"/>
      <c r="H57" s="36">
        <v>107948.9</v>
      </c>
      <c r="I57" s="35">
        <v>863.82</v>
      </c>
      <c r="M57" s="35">
        <v>1.48</v>
      </c>
    </row>
    <row r="58" spans="1:13" ht="11.25" customHeight="1">
      <c r="A58" s="31" t="s">
        <v>54</v>
      </c>
      <c r="B58" s="32" t="s">
        <v>98</v>
      </c>
      <c r="C58" s="58" t="s">
        <v>99</v>
      </c>
      <c r="D58" s="58"/>
      <c r="E58" s="58"/>
      <c r="H58" s="36">
        <f>H57*3.9252721</f>
        <v>423728.80539568997</v>
      </c>
      <c r="I58" s="9" t="s">
        <v>17</v>
      </c>
      <c r="M58" s="9" t="s">
        <v>17</v>
      </c>
    </row>
    <row r="59" spans="1:13" ht="11.25" customHeight="1">
      <c r="A59" s="31" t="s">
        <v>55</v>
      </c>
      <c r="B59" s="32" t="s">
        <v>17</v>
      </c>
      <c r="C59" s="58" t="s">
        <v>100</v>
      </c>
      <c r="D59" s="58"/>
      <c r="E59" s="58"/>
      <c r="H59" s="36">
        <v>76271.19</v>
      </c>
      <c r="I59" s="9" t="s">
        <v>17</v>
      </c>
      <c r="M59" s="9" t="s">
        <v>17</v>
      </c>
    </row>
    <row r="60" spans="2:13" ht="11.25" customHeight="1">
      <c r="B60" s="57" t="s">
        <v>101</v>
      </c>
      <c r="C60" s="57"/>
      <c r="D60" s="57"/>
      <c r="E60" s="57"/>
      <c r="F60" s="57"/>
      <c r="H60" s="40">
        <f>H59+H58</f>
        <v>499999.99539568997</v>
      </c>
      <c r="I60" s="35">
        <v>863.82</v>
      </c>
      <c r="M60" s="35">
        <v>1.48</v>
      </c>
    </row>
  </sheetData>
  <sheetProtection selectLockedCells="1" selectUnlockedCells="1"/>
  <mergeCells count="34">
    <mergeCell ref="C59:E59"/>
    <mergeCell ref="B60:F60"/>
    <mergeCell ref="B53:C53"/>
    <mergeCell ref="B55:C55"/>
    <mergeCell ref="B57:F57"/>
    <mergeCell ref="C58:E58"/>
    <mergeCell ref="B45:C45"/>
    <mergeCell ref="B47:C47"/>
    <mergeCell ref="B49:C49"/>
    <mergeCell ref="B51:C51"/>
    <mergeCell ref="B38:C38"/>
    <mergeCell ref="B40:C40"/>
    <mergeCell ref="B42:C42"/>
    <mergeCell ref="B43:C43"/>
    <mergeCell ref="C22:L22"/>
    <mergeCell ref="B32:C32"/>
    <mergeCell ref="B34:C34"/>
    <mergeCell ref="B36:C36"/>
    <mergeCell ref="L15:M15"/>
    <mergeCell ref="L16:M16"/>
    <mergeCell ref="L17:M17"/>
    <mergeCell ref="L18:M18"/>
    <mergeCell ref="I13:J13"/>
    <mergeCell ref="E14:G14"/>
    <mergeCell ref="H14:K14"/>
    <mergeCell ref="L14:M14"/>
    <mergeCell ref="A9:M9"/>
    <mergeCell ref="A10:M10"/>
    <mergeCell ref="A12:H12"/>
    <mergeCell ref="I12:J12"/>
    <mergeCell ref="A1:M1"/>
    <mergeCell ref="K4:M4"/>
    <mergeCell ref="A7:M7"/>
    <mergeCell ref="A8:M8"/>
  </mergeCells>
  <printOptions/>
  <pageMargins left="0.2361111111111111" right="0.2361111111111111" top="0.5118055555555555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Lullis_ER</cp:lastModifiedBy>
  <dcterms:created xsi:type="dcterms:W3CDTF">2011-06-24T10:57:38Z</dcterms:created>
  <dcterms:modified xsi:type="dcterms:W3CDTF">2011-06-24T10:57:38Z</dcterms:modified>
  <cp:category/>
  <cp:version/>
  <cp:contentType/>
  <cp:contentStatus/>
</cp:coreProperties>
</file>